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waliteitssecretariaat\Kwaliteitshandboek 2020\2.Zorg\Maatschappelijk\Dienstverleningsovereenkomsten\"/>
    </mc:Choice>
  </mc:AlternateContent>
  <xr:revisionPtr revIDLastSave="0" documentId="8_{4CA2BCC4-4224-4F72-A569-F79514A366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mulatie voorschot residentiee" sheetId="1" r:id="rId1"/>
    <sheet name="simulatie voorschot dagopvang" sheetId="3" r:id="rId2"/>
    <sheet name="legende" sheetId="4" r:id="rId3"/>
  </sheets>
  <definedNames>
    <definedName name="_xlnm._FilterDatabase" localSheetId="0" hidden="1">'simulatie voorschot residentiee'!#REF!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C23" i="3"/>
  <c r="C28" i="1"/>
  <c r="C26" i="1"/>
  <c r="C24" i="1"/>
  <c r="C22" i="1"/>
  <c r="B13" i="3" l="1"/>
  <c r="B12" i="3"/>
  <c r="C24" i="3" s="1"/>
  <c r="B10" i="3"/>
  <c r="B11" i="3" s="1"/>
  <c r="D26" i="3" l="1"/>
  <c r="D24" i="3"/>
  <c r="B12" i="1"/>
  <c r="C23" i="1"/>
  <c r="D28" i="3" l="1"/>
  <c r="B10" i="1"/>
  <c r="C10" i="1"/>
  <c r="B11" i="1" s="1"/>
  <c r="C12" i="1"/>
  <c r="C25" i="1" s="1"/>
  <c r="B13" i="1"/>
  <c r="C13" i="1"/>
  <c r="D23" i="1" l="1"/>
  <c r="D27" i="1"/>
  <c r="D25" i="1"/>
  <c r="D29" i="1"/>
  <c r="D31" i="1" l="1"/>
</calcChain>
</file>

<file path=xl/sharedStrings.xml><?xml version="1.0" encoding="utf-8"?>
<sst xmlns="http://schemas.openxmlformats.org/spreadsheetml/2006/main" count="89" uniqueCount="60">
  <si>
    <t>Doelgroep</t>
  </si>
  <si>
    <t>Categorie</t>
  </si>
  <si>
    <t>Dag</t>
  </si>
  <si>
    <t>Nacht</t>
  </si>
  <si>
    <t>Activiteitenaanbod</t>
  </si>
  <si>
    <t>Leefkost - algemeen</t>
  </si>
  <si>
    <t>Voeding</t>
  </si>
  <si>
    <t>Woonkost</t>
  </si>
  <si>
    <t>Zorgondersteuning &amp; medisch</t>
  </si>
  <si>
    <t>totaal dag/nacht</t>
  </si>
  <si>
    <t>totaal prijs</t>
  </si>
  <si>
    <t>prijs leefkost</t>
  </si>
  <si>
    <t>prijs woonkost</t>
  </si>
  <si>
    <t>prijs leefkost met sondevoeding</t>
  </si>
  <si>
    <t>residentieel</t>
  </si>
  <si>
    <t>uitsluitend dagopvang</t>
  </si>
  <si>
    <t>Sonde?</t>
  </si>
  <si>
    <t>huisapotheek</t>
  </si>
  <si>
    <t>op jaarbasis</t>
  </si>
  <si>
    <t>aantal per maand</t>
  </si>
  <si>
    <t>woonkost nacht</t>
  </si>
  <si>
    <t>woonkost dag</t>
  </si>
  <si>
    <t>afgesproken nacht</t>
  </si>
  <si>
    <t>afgesproken dag</t>
  </si>
  <si>
    <t>werkelijke nacht</t>
  </si>
  <si>
    <t>werkelijke dag</t>
  </si>
  <si>
    <t>prijs woonkost dag</t>
  </si>
  <si>
    <t>prijs woonkost nacht</t>
  </si>
  <si>
    <t>leefkost nacht</t>
  </si>
  <si>
    <t>prijs leefkost nacht</t>
  </si>
  <si>
    <t>leefkost dag</t>
  </si>
  <si>
    <t>prijs leefkost dag</t>
  </si>
  <si>
    <t>reeds ontvangen</t>
  </si>
  <si>
    <t>kinderbijslag</t>
  </si>
  <si>
    <t>voorschot woon- en leefkosten</t>
  </si>
  <si>
    <t>Berekening voorschot</t>
  </si>
  <si>
    <t>(negatief)</t>
  </si>
  <si>
    <t>afgesproken wonen en dag</t>
  </si>
  <si>
    <t>woon- en leefkosten op 01 01 2021</t>
  </si>
  <si>
    <t>werkelijke aanwezigheid</t>
  </si>
  <si>
    <t>afgesproken dagen</t>
  </si>
  <si>
    <t>werkelijke dagen</t>
  </si>
  <si>
    <t>woonkost</t>
  </si>
  <si>
    <t>leefkost</t>
  </si>
  <si>
    <t>sondevoeding</t>
  </si>
  <si>
    <t>j/N</t>
  </si>
  <si>
    <t>stappenplan</t>
  </si>
  <si>
    <t>schema telling dagen</t>
  </si>
  <si>
    <t>afgesproken/te reserveren nachten/dagen</t>
  </si>
  <si>
    <t>dit totaal  vul je in bij "werkelijke dagen"</t>
  </si>
  <si>
    <t>zie lijst "overzicht bewoners met sondevoeding"</t>
  </si>
  <si>
    <t>wanneer men sondevoeding heeft dan verminderd de prijs van de leefkost per dag</t>
  </si>
  <si>
    <t>aanduiden keuze: typ "="  ga met de muis op het juist bedrag staan in de prijslijst "linker muisknop" en "enter"</t>
  </si>
  <si>
    <t>Indien het een residentiele bewoner is krijgen we mogelijks nog 2/3de KB</t>
  </si>
  <si>
    <t>voorschot</t>
  </si>
  <si>
    <t>wordt automatisch berekend</t>
  </si>
  <si>
    <t>na het invullen van het schema worden de dagen en nachten op jaarbasis berekend</t>
  </si>
  <si>
    <t>aantal nachten/dagen op jaarbasis die de ouder/BV wenst te reserveren - eventueel exclusiviteit 7/7</t>
  </si>
  <si>
    <t>zie lijst "overzicht ontvangen kinderbijslag"; bedrag wordt automatisch in mindering gebracht van het  voorschot</t>
  </si>
  <si>
    <t>schema opslaan in map van de bewoner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</si>
</sst>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Fill="1" applyBorder="1"/>
    <xf numFmtId="0" fontId="0" fillId="0" borderId="0" xfId="0" applyFont="1"/>
    <xf numFmtId="0" fontId="0" fillId="0" borderId="2" xfId="0" applyFont="1" applyBorder="1"/>
    <xf numFmtId="0" fontId="0" fillId="0" borderId="8" xfId="0" applyFont="1" applyBorder="1"/>
    <xf numFmtId="0" fontId="0" fillId="0" borderId="1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 wrapText="1"/>
    </xf>
    <xf numFmtId="44" fontId="4" fillId="0" borderId="6" xfId="0" applyNumberFormat="1" applyFont="1" applyFill="1" applyBorder="1" applyAlignment="1">
      <alignment vertical="center" wrapText="1"/>
    </xf>
    <xf numFmtId="44" fontId="4" fillId="0" borderId="7" xfId="0" applyNumberFormat="1" applyFont="1" applyFill="1" applyBorder="1" applyAlignment="1">
      <alignment vertical="center" wrapText="1"/>
    </xf>
    <xf numFmtId="0" fontId="5" fillId="0" borderId="0" xfId="0" applyFont="1"/>
    <xf numFmtId="164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2" fillId="6" borderId="1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0" xfId="0" applyFont="1" applyBorder="1"/>
    <xf numFmtId="44" fontId="4" fillId="0" borderId="0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9" xfId="0" applyFont="1" applyBorder="1"/>
    <xf numFmtId="164" fontId="0" fillId="0" borderId="0" xfId="0" applyNumberFormat="1" applyFont="1" applyFill="1" applyBorder="1"/>
    <xf numFmtId="0" fontId="0" fillId="0" borderId="13" xfId="0" applyFont="1" applyBorder="1"/>
    <xf numFmtId="0" fontId="4" fillId="0" borderId="13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0" fillId="0" borderId="7" xfId="0" applyFont="1" applyFill="1" applyBorder="1" applyAlignment="1"/>
    <xf numFmtId="1" fontId="4" fillId="0" borderId="9" xfId="0" applyNumberFormat="1" applyFont="1" applyFill="1" applyBorder="1" applyAlignment="1">
      <alignment vertical="top"/>
    </xf>
    <xf numFmtId="165" fontId="4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0" fillId="0" borderId="1" xfId="0" applyFont="1" applyBorder="1"/>
    <xf numFmtId="0" fontId="0" fillId="0" borderId="5" xfId="0" applyFont="1" applyBorder="1"/>
    <xf numFmtId="0" fontId="0" fillId="3" borderId="6" xfId="0" applyFont="1" applyFill="1" applyBorder="1"/>
    <xf numFmtId="164" fontId="0" fillId="0" borderId="7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0" fillId="2" borderId="6" xfId="0" applyFont="1" applyFill="1" applyBorder="1"/>
    <xf numFmtId="0" fontId="0" fillId="4" borderId="6" xfId="0" applyFont="1" applyFill="1" applyBorder="1"/>
    <xf numFmtId="0" fontId="0" fillId="5" borderId="6" xfId="0" applyFont="1" applyFill="1" applyBorder="1"/>
    <xf numFmtId="0" fontId="0" fillId="0" borderId="10" xfId="0" applyFont="1" applyBorder="1"/>
    <xf numFmtId="0" fontId="1" fillId="6" borderId="7" xfId="0" applyFont="1" applyFill="1" applyBorder="1"/>
    <xf numFmtId="164" fontId="7" fillId="0" borderId="11" xfId="0" applyNumberFormat="1" applyFont="1" applyBorder="1"/>
    <xf numFmtId="164" fontId="0" fillId="0" borderId="0" xfId="0" applyNumberFormat="1"/>
    <xf numFmtId="44" fontId="0" fillId="0" borderId="0" xfId="0" applyNumberFormat="1"/>
    <xf numFmtId="0" fontId="3" fillId="6" borderId="16" xfId="0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vertical="center" wrapText="1"/>
    </xf>
    <xf numFmtId="164" fontId="4" fillId="2" borderId="16" xfId="0" applyNumberFormat="1" applyFont="1" applyFill="1" applyBorder="1" applyAlignment="1">
      <alignment vertical="center" wrapText="1"/>
    </xf>
    <xf numFmtId="164" fontId="4" fillId="5" borderId="16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4" fillId="0" borderId="14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4" fontId="8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/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0" fillId="0" borderId="6" xfId="0" applyNumberFormat="1" applyFont="1" applyBorder="1"/>
    <xf numFmtId="2" fontId="0" fillId="2" borderId="6" xfId="0" applyNumberFormat="1" applyFont="1" applyFill="1" applyBorder="1"/>
    <xf numFmtId="2" fontId="0" fillId="5" borderId="6" xfId="0" applyNumberFormat="1" applyFont="1" applyFill="1" applyBorder="1"/>
    <xf numFmtId="2" fontId="0" fillId="0" borderId="2" xfId="0" applyNumberFormat="1" applyFont="1" applyBorder="1"/>
    <xf numFmtId="2" fontId="0" fillId="3" borderId="6" xfId="0" applyNumberFormat="1" applyFont="1" applyFill="1" applyBorder="1"/>
    <xf numFmtId="2" fontId="0" fillId="4" borderId="6" xfId="0" applyNumberFormat="1" applyFont="1" applyFill="1" applyBorder="1"/>
    <xf numFmtId="0" fontId="9" fillId="0" borderId="0" xfId="0" applyFont="1"/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44" fontId="4" fillId="0" borderId="6" xfId="0" applyNumberFormat="1" applyFont="1" applyFill="1" applyBorder="1" applyAlignment="1">
      <alignment vertical="center" wrapText="1"/>
    </xf>
    <xf numFmtId="44" fontId="4" fillId="0" borderId="16" xfId="0" applyNumberFormat="1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A36" sqref="A36"/>
    </sheetView>
  </sheetViews>
  <sheetFormatPr defaultRowHeight="14.4" x14ac:dyDescent="0.3"/>
  <cols>
    <col min="1" max="1" width="29.44140625" customWidth="1"/>
    <col min="2" max="3" width="19.6640625" bestFit="1" customWidth="1"/>
    <col min="4" max="4" width="23.44140625" bestFit="1" customWidth="1"/>
    <col min="5" max="5" width="7.5546875" bestFit="1" customWidth="1"/>
    <col min="6" max="6" width="21.5546875" bestFit="1" customWidth="1"/>
    <col min="7" max="7" width="17.5546875" customWidth="1"/>
    <col min="8" max="8" width="17.6640625" bestFit="1" customWidth="1"/>
    <col min="9" max="9" width="16" bestFit="1" customWidth="1"/>
    <col min="10" max="10" width="17.88671875" bestFit="1" customWidth="1"/>
    <col min="11" max="11" width="20" bestFit="1" customWidth="1"/>
  </cols>
  <sheetData>
    <row r="1" spans="1:11" ht="15" thickBot="1" x14ac:dyDescent="0.35">
      <c r="A1" t="s">
        <v>38</v>
      </c>
    </row>
    <row r="2" spans="1:11" ht="17.25" customHeight="1" thickTop="1" x14ac:dyDescent="0.3">
      <c r="A2" s="14" t="s">
        <v>0</v>
      </c>
      <c r="B2" s="86" t="s">
        <v>14</v>
      </c>
      <c r="C2" s="87"/>
      <c r="D2" s="57"/>
      <c r="E2" s="16"/>
      <c r="F2" s="9"/>
      <c r="G2" s="9"/>
      <c r="H2" s="9"/>
      <c r="I2" s="9"/>
      <c r="J2" s="9"/>
      <c r="K2" s="9"/>
    </row>
    <row r="3" spans="1:11" ht="15.6" x14ac:dyDescent="0.3">
      <c r="A3" s="17" t="s">
        <v>1</v>
      </c>
      <c r="B3" s="18" t="s">
        <v>3</v>
      </c>
      <c r="C3" s="53" t="s">
        <v>2</v>
      </c>
      <c r="D3" s="58"/>
      <c r="E3" s="20"/>
      <c r="F3" s="9"/>
      <c r="G3" s="9"/>
      <c r="H3" s="9"/>
      <c r="I3" s="9"/>
      <c r="J3" s="9"/>
      <c r="K3" s="9"/>
    </row>
    <row r="4" spans="1:11" ht="15.6" x14ac:dyDescent="0.3">
      <c r="A4" s="6" t="s">
        <v>4</v>
      </c>
      <c r="B4" s="7">
        <v>4.0800000000000003E-2</v>
      </c>
      <c r="C4" s="54">
        <v>1.4688000000000001</v>
      </c>
      <c r="D4" s="59"/>
      <c r="E4" s="20"/>
      <c r="F4" s="9"/>
      <c r="G4" s="9"/>
      <c r="H4" s="9"/>
      <c r="I4" s="9"/>
      <c r="J4" s="9"/>
      <c r="K4" s="9"/>
    </row>
    <row r="5" spans="1:11" ht="15.6" x14ac:dyDescent="0.3">
      <c r="A5" s="6" t="s">
        <v>5</v>
      </c>
      <c r="B5" s="7">
        <v>2.5602000000000005</v>
      </c>
      <c r="C5" s="54">
        <v>1.2036000000000002</v>
      </c>
      <c r="D5" s="59"/>
      <c r="E5" s="20"/>
      <c r="F5" s="9"/>
      <c r="G5" s="9"/>
      <c r="H5" s="9"/>
      <c r="I5" s="9"/>
      <c r="J5" s="9"/>
      <c r="K5" s="9"/>
    </row>
    <row r="6" spans="1:11" ht="15.6" x14ac:dyDescent="0.3">
      <c r="A6" s="6" t="s">
        <v>17</v>
      </c>
      <c r="B6" s="7">
        <v>0.2142</v>
      </c>
      <c r="C6" s="54">
        <v>0.16320000000000001</v>
      </c>
      <c r="D6" s="59"/>
      <c r="E6" s="20"/>
      <c r="F6" s="9"/>
      <c r="G6" s="9"/>
      <c r="H6" s="9"/>
      <c r="I6" s="9"/>
      <c r="J6" s="9"/>
      <c r="K6" s="9"/>
    </row>
    <row r="7" spans="1:11" ht="15.6" x14ac:dyDescent="0.3">
      <c r="A7" s="6" t="s">
        <v>6</v>
      </c>
      <c r="B7" s="7">
        <v>2.0705999999999998</v>
      </c>
      <c r="C7" s="54">
        <v>5.2937999999999983</v>
      </c>
      <c r="D7" s="59"/>
      <c r="E7" s="20"/>
      <c r="F7" s="9"/>
      <c r="G7" s="9"/>
      <c r="H7" s="9"/>
      <c r="I7" s="9"/>
      <c r="J7" s="9"/>
      <c r="K7" s="9"/>
    </row>
    <row r="8" spans="1:11" ht="15.6" x14ac:dyDescent="0.3">
      <c r="A8" s="6" t="s">
        <v>7</v>
      </c>
      <c r="B8" s="7">
        <v>10.791599999999997</v>
      </c>
      <c r="C8" s="54">
        <v>12.994799999999998</v>
      </c>
      <c r="D8" s="59"/>
      <c r="E8" s="20"/>
      <c r="F8" s="9"/>
      <c r="G8" s="9"/>
      <c r="H8" s="9"/>
      <c r="I8" s="9"/>
      <c r="J8" s="9"/>
      <c r="K8" s="9"/>
    </row>
    <row r="9" spans="1:11" ht="15.6" x14ac:dyDescent="0.3">
      <c r="A9" s="6" t="s">
        <v>8</v>
      </c>
      <c r="B9" s="7">
        <v>0.95879999999999999</v>
      </c>
      <c r="C9" s="54">
        <v>0.51</v>
      </c>
      <c r="D9" s="59"/>
      <c r="E9" s="20"/>
      <c r="F9" s="9"/>
      <c r="G9" s="9"/>
      <c r="H9" s="9"/>
      <c r="I9" s="9"/>
      <c r="J9" s="9"/>
      <c r="K9" s="9"/>
    </row>
    <row r="10" spans="1:11" ht="15.6" x14ac:dyDescent="0.3">
      <c r="A10" s="6" t="s">
        <v>9</v>
      </c>
      <c r="B10" s="7">
        <f t="shared" ref="B10" si="0">SUM(B4:B9)</f>
        <v>16.636199999999995</v>
      </c>
      <c r="C10" s="54">
        <f>SUM(C4:C9)</f>
        <v>21.634199999999996</v>
      </c>
      <c r="D10" s="59"/>
      <c r="E10" s="20"/>
      <c r="F10" s="9"/>
      <c r="G10" s="9"/>
      <c r="H10" s="9"/>
      <c r="I10" s="9"/>
      <c r="J10" s="9"/>
      <c r="K10" s="9"/>
    </row>
    <row r="11" spans="1:11" ht="15.6" x14ac:dyDescent="0.3">
      <c r="A11" s="6" t="s">
        <v>10</v>
      </c>
      <c r="B11" s="88">
        <f>SUM(B10:C10)</f>
        <v>38.270399999999995</v>
      </c>
      <c r="C11" s="89"/>
      <c r="D11" s="59"/>
      <c r="E11" s="21"/>
      <c r="F11" s="9"/>
      <c r="G11" s="9"/>
      <c r="H11" s="9"/>
      <c r="I11" s="9"/>
      <c r="J11" s="9"/>
      <c r="K11" s="9"/>
    </row>
    <row r="12" spans="1:11" x14ac:dyDescent="0.3">
      <c r="A12" s="6" t="s">
        <v>12</v>
      </c>
      <c r="B12" s="22">
        <f>B8+B9</f>
        <v>11.750399999999997</v>
      </c>
      <c r="C12" s="55">
        <f>C8+C9</f>
        <v>13.504799999999998</v>
      </c>
      <c r="D12" s="60"/>
      <c r="E12" s="24"/>
      <c r="F12" s="52"/>
      <c r="G12" s="51"/>
    </row>
    <row r="13" spans="1:11" x14ac:dyDescent="0.3">
      <c r="A13" s="6" t="s">
        <v>11</v>
      </c>
      <c r="B13" s="25">
        <f>B4+B5+B6+B7</f>
        <v>4.8857999999999997</v>
      </c>
      <c r="C13" s="56">
        <f>C4+C5+C6+C7</f>
        <v>8.1293999999999986</v>
      </c>
      <c r="D13" s="60"/>
      <c r="E13" s="24"/>
      <c r="F13" s="51"/>
      <c r="G13" s="51"/>
    </row>
    <row r="14" spans="1:11" x14ac:dyDescent="0.3">
      <c r="A14" s="27" t="s">
        <v>13</v>
      </c>
      <c r="B14" s="25">
        <v>3.1</v>
      </c>
      <c r="C14" s="56">
        <v>3.54</v>
      </c>
      <c r="D14" s="60"/>
      <c r="E14" s="24"/>
      <c r="G14" s="51"/>
      <c r="H14" s="51"/>
    </row>
    <row r="15" spans="1:11" x14ac:dyDescent="0.3">
      <c r="A15" s="30"/>
      <c r="B15" s="1"/>
      <c r="C15" s="1"/>
      <c r="D15" s="29"/>
      <c r="E15" s="29"/>
    </row>
    <row r="16" spans="1:11" ht="15" thickBot="1" x14ac:dyDescent="0.35">
      <c r="A16" s="31" t="s">
        <v>18</v>
      </c>
      <c r="B16" s="2"/>
      <c r="C16" s="2"/>
      <c r="D16" s="2"/>
      <c r="E16" s="2"/>
    </row>
    <row r="17" spans="1:11" ht="16.5" customHeight="1" thickTop="1" x14ac:dyDescent="0.3">
      <c r="A17" s="83" t="s">
        <v>37</v>
      </c>
      <c r="B17" s="84"/>
      <c r="C17" s="85" t="s">
        <v>39</v>
      </c>
      <c r="D17" s="85"/>
      <c r="E17" s="32"/>
      <c r="F17" s="11"/>
      <c r="G17" s="11"/>
      <c r="H17" s="11"/>
      <c r="I17" s="11"/>
      <c r="J17" s="11"/>
      <c r="K17" s="11"/>
    </row>
    <row r="18" spans="1:11" ht="15.6" x14ac:dyDescent="0.3">
      <c r="A18" s="33" t="s">
        <v>22</v>
      </c>
      <c r="B18" s="34" t="s">
        <v>23</v>
      </c>
      <c r="C18" s="34" t="s">
        <v>24</v>
      </c>
      <c r="D18" s="34" t="s">
        <v>25</v>
      </c>
      <c r="E18" s="35" t="s">
        <v>16</v>
      </c>
      <c r="F18" s="12"/>
      <c r="G18" s="13"/>
      <c r="H18" s="12"/>
      <c r="I18" s="13"/>
      <c r="J18" s="13"/>
      <c r="K18" s="12"/>
    </row>
    <row r="19" spans="1:11" ht="16.2" thickBot="1" x14ac:dyDescent="0.35">
      <c r="A19" s="36"/>
      <c r="B19" s="37"/>
      <c r="C19" s="5"/>
      <c r="D19" s="5"/>
      <c r="E19" s="38"/>
      <c r="F19" s="10"/>
      <c r="G19" s="10"/>
      <c r="H19" s="10"/>
      <c r="I19" s="10"/>
      <c r="J19" s="10"/>
      <c r="K19" s="10"/>
    </row>
    <row r="20" spans="1:11" ht="15" thickTop="1" x14ac:dyDescent="0.3">
      <c r="A20" s="2"/>
      <c r="B20" s="2"/>
      <c r="C20" s="2"/>
      <c r="D20" s="2"/>
      <c r="E20" s="2"/>
    </row>
    <row r="21" spans="1:11" ht="15" thickBot="1" x14ac:dyDescent="0.35">
      <c r="A21" s="2" t="s">
        <v>35</v>
      </c>
      <c r="B21" s="2"/>
      <c r="C21" s="2"/>
      <c r="D21" s="2"/>
      <c r="E21" s="2"/>
    </row>
    <row r="22" spans="1:11" ht="15" thickTop="1" x14ac:dyDescent="0.3">
      <c r="A22" s="39" t="s">
        <v>20</v>
      </c>
      <c r="B22" s="3" t="s">
        <v>19</v>
      </c>
      <c r="C22" s="79">
        <f>A19/12</f>
        <v>0</v>
      </c>
      <c r="D22" s="4"/>
      <c r="E22" s="2"/>
    </row>
    <row r="23" spans="1:11" x14ac:dyDescent="0.3">
      <c r="A23" s="40"/>
      <c r="B23" s="41" t="s">
        <v>27</v>
      </c>
      <c r="C23" s="80">
        <f>B12</f>
        <v>11.750399999999997</v>
      </c>
      <c r="D23" s="42">
        <f>C22*C23</f>
        <v>0</v>
      </c>
      <c r="E23" s="2"/>
    </row>
    <row r="24" spans="1:11" x14ac:dyDescent="0.3">
      <c r="A24" s="40" t="s">
        <v>21</v>
      </c>
      <c r="B24" s="43" t="s">
        <v>19</v>
      </c>
      <c r="C24" s="76">
        <f>B19/12</f>
        <v>0</v>
      </c>
      <c r="D24" s="44"/>
      <c r="E24" s="2"/>
    </row>
    <row r="25" spans="1:11" x14ac:dyDescent="0.3">
      <c r="A25" s="40"/>
      <c r="B25" s="45" t="s">
        <v>26</v>
      </c>
      <c r="C25" s="77">
        <f>C12</f>
        <v>13.504799999999998</v>
      </c>
      <c r="D25" s="42">
        <f>C24*C25</f>
        <v>0</v>
      </c>
      <c r="E25" s="2"/>
    </row>
    <row r="26" spans="1:11" x14ac:dyDescent="0.3">
      <c r="A26" s="40" t="s">
        <v>28</v>
      </c>
      <c r="B26" s="43" t="s">
        <v>19</v>
      </c>
      <c r="C26" s="76">
        <f>C19/12</f>
        <v>0</v>
      </c>
      <c r="D26" s="44"/>
      <c r="E26" s="2"/>
    </row>
    <row r="27" spans="1:11" x14ac:dyDescent="0.3">
      <c r="A27" s="40"/>
      <c r="B27" s="46" t="s">
        <v>29</v>
      </c>
      <c r="C27" s="81"/>
      <c r="D27" s="42">
        <f>C26*C27</f>
        <v>0</v>
      </c>
      <c r="E27" s="2"/>
    </row>
    <row r="28" spans="1:11" x14ac:dyDescent="0.3">
      <c r="A28" s="40" t="s">
        <v>30</v>
      </c>
      <c r="B28" s="43" t="s">
        <v>19</v>
      </c>
      <c r="C28" s="76">
        <f>D19/12</f>
        <v>0</v>
      </c>
      <c r="D28" s="44"/>
      <c r="E28" s="2"/>
    </row>
    <row r="29" spans="1:11" x14ac:dyDescent="0.3">
      <c r="A29" s="40"/>
      <c r="B29" s="47" t="s">
        <v>31</v>
      </c>
      <c r="C29" s="78"/>
      <c r="D29" s="42">
        <f>C28*C29</f>
        <v>0</v>
      </c>
      <c r="E29" s="2"/>
    </row>
    <row r="30" spans="1:11" x14ac:dyDescent="0.3">
      <c r="A30" s="40" t="s">
        <v>32</v>
      </c>
      <c r="B30" s="43" t="s">
        <v>33</v>
      </c>
      <c r="C30" s="43" t="s">
        <v>36</v>
      </c>
      <c r="D30" s="49"/>
      <c r="E30" s="2"/>
    </row>
    <row r="31" spans="1:11" ht="18.600000000000001" thickBot="1" x14ac:dyDescent="0.65">
      <c r="A31" s="28" t="s">
        <v>34</v>
      </c>
      <c r="B31" s="48"/>
      <c r="C31" s="48"/>
      <c r="D31" s="50">
        <f>D23+D25+D27+D29-D30</f>
        <v>0</v>
      </c>
      <c r="E31" s="2"/>
    </row>
    <row r="32" spans="1:11" ht="15" thickTop="1" x14ac:dyDescent="0.3"/>
  </sheetData>
  <mergeCells count="4">
    <mergeCell ref="A17:B17"/>
    <mergeCell ref="C17:D17"/>
    <mergeCell ref="B2:C2"/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C26" sqref="C26"/>
    </sheetView>
  </sheetViews>
  <sheetFormatPr defaultRowHeight="14.4" x14ac:dyDescent="0.3"/>
  <cols>
    <col min="1" max="1" width="32.109375" bestFit="1" customWidth="1"/>
    <col min="2" max="2" width="19.5546875" bestFit="1" customWidth="1"/>
    <col min="3" max="3" width="15.88671875" bestFit="1" customWidth="1"/>
    <col min="4" max="4" width="14.109375" bestFit="1" customWidth="1"/>
    <col min="5" max="5" width="7.5546875" bestFit="1" customWidth="1"/>
  </cols>
  <sheetData>
    <row r="1" spans="1:6" ht="15" thickBot="1" x14ac:dyDescent="0.35">
      <c r="A1" t="s">
        <v>38</v>
      </c>
    </row>
    <row r="2" spans="1:6" ht="29.4" thickTop="1" x14ac:dyDescent="0.3">
      <c r="A2" s="14" t="s">
        <v>0</v>
      </c>
      <c r="B2" s="15" t="s">
        <v>15</v>
      </c>
      <c r="C2" s="57"/>
      <c r="D2" s="16"/>
      <c r="E2" s="16"/>
      <c r="F2" s="9"/>
    </row>
    <row r="3" spans="1:6" ht="15.6" x14ac:dyDescent="0.3">
      <c r="A3" s="17" t="s">
        <v>1</v>
      </c>
      <c r="B3" s="19" t="s">
        <v>2</v>
      </c>
      <c r="C3" s="58"/>
      <c r="D3" s="61"/>
      <c r="E3" s="20"/>
      <c r="F3" s="9"/>
    </row>
    <row r="4" spans="1:6" ht="15.6" x14ac:dyDescent="0.3">
      <c r="A4" s="6" t="s">
        <v>4</v>
      </c>
      <c r="B4" s="8">
        <v>1.4688000000000001</v>
      </c>
      <c r="C4" s="59"/>
      <c r="D4" s="21"/>
      <c r="E4" s="20"/>
      <c r="F4" s="9"/>
    </row>
    <row r="5" spans="1:6" ht="15.6" x14ac:dyDescent="0.3">
      <c r="A5" s="6" t="s">
        <v>5</v>
      </c>
      <c r="B5" s="8">
        <v>1.2036000000000002</v>
      </c>
      <c r="C5" s="59"/>
      <c r="D5" s="21"/>
      <c r="E5" s="20"/>
      <c r="F5" s="9"/>
    </row>
    <row r="6" spans="1:6" ht="15.6" x14ac:dyDescent="0.3">
      <c r="A6" s="6" t="s">
        <v>17</v>
      </c>
      <c r="B6" s="8">
        <v>0.16320000000000001</v>
      </c>
      <c r="C6" s="59"/>
      <c r="D6" s="21"/>
      <c r="E6" s="20"/>
      <c r="F6" s="9"/>
    </row>
    <row r="7" spans="1:6" ht="15.6" x14ac:dyDescent="0.3">
      <c r="A7" s="6" t="s">
        <v>6</v>
      </c>
      <c r="B7" s="8">
        <v>3.44</v>
      </c>
      <c r="C7" s="59"/>
      <c r="D7" s="21"/>
      <c r="E7" s="20"/>
      <c r="F7" s="9"/>
    </row>
    <row r="8" spans="1:6" ht="15.6" x14ac:dyDescent="0.3">
      <c r="A8" s="6" t="s">
        <v>7</v>
      </c>
      <c r="B8" s="8">
        <v>8.3231999999999982</v>
      </c>
      <c r="C8" s="59"/>
      <c r="D8" s="21"/>
      <c r="E8" s="20"/>
      <c r="F8" s="9"/>
    </row>
    <row r="9" spans="1:6" ht="15.6" x14ac:dyDescent="0.3">
      <c r="A9" s="6" t="s">
        <v>8</v>
      </c>
      <c r="B9" s="8">
        <v>0.51</v>
      </c>
      <c r="C9" s="59"/>
      <c r="D9" s="21"/>
      <c r="E9" s="20"/>
      <c r="F9" s="9"/>
    </row>
    <row r="10" spans="1:6" ht="15.6" x14ac:dyDescent="0.3">
      <c r="A10" s="6" t="s">
        <v>9</v>
      </c>
      <c r="B10" s="8">
        <f t="shared" ref="B10" si="0">SUM(B4:B9)</f>
        <v>15.108799999999999</v>
      </c>
      <c r="C10" s="59"/>
      <c r="D10" s="21"/>
      <c r="E10" s="20"/>
      <c r="F10" s="9"/>
    </row>
    <row r="11" spans="1:6" ht="15.6" x14ac:dyDescent="0.3">
      <c r="A11" s="62" t="s">
        <v>10</v>
      </c>
      <c r="B11" s="63">
        <f t="shared" ref="B11" si="1">B10</f>
        <v>15.108799999999999</v>
      </c>
      <c r="C11" s="59"/>
      <c r="D11" s="21"/>
      <c r="E11" s="21"/>
      <c r="F11" s="9"/>
    </row>
    <row r="12" spans="1:6" x14ac:dyDescent="0.3">
      <c r="A12" s="6" t="s">
        <v>12</v>
      </c>
      <c r="B12" s="23">
        <f t="shared" ref="B12" si="2">B8+B9</f>
        <v>8.8331999999999979</v>
      </c>
      <c r="C12" s="60"/>
      <c r="D12" s="24"/>
      <c r="E12" s="24"/>
      <c r="F12" s="52"/>
    </row>
    <row r="13" spans="1:6" x14ac:dyDescent="0.3">
      <c r="A13" s="6" t="s">
        <v>11</v>
      </c>
      <c r="B13" s="26">
        <f t="shared" ref="B13" si="3">B4+B5+B6+B7</f>
        <v>6.2756000000000007</v>
      </c>
      <c r="C13" s="60"/>
      <c r="D13" s="24"/>
      <c r="E13" s="24"/>
      <c r="F13" s="51"/>
    </row>
    <row r="14" spans="1:6" x14ac:dyDescent="0.3">
      <c r="A14" s="27" t="s">
        <v>13</v>
      </c>
      <c r="B14" s="26">
        <v>3.54</v>
      </c>
      <c r="C14" s="60"/>
      <c r="D14" s="24"/>
      <c r="E14" s="24"/>
    </row>
    <row r="15" spans="1:6" x14ac:dyDescent="0.3">
      <c r="A15" s="30"/>
      <c r="B15" s="1"/>
      <c r="C15" s="1"/>
      <c r="D15" s="29"/>
      <c r="E15" s="29"/>
    </row>
    <row r="16" spans="1:6" ht="15" thickBot="1" x14ac:dyDescent="0.35">
      <c r="A16" s="31" t="s">
        <v>18</v>
      </c>
      <c r="B16" s="2"/>
      <c r="C16" s="2"/>
      <c r="D16" s="2"/>
      <c r="E16" s="2"/>
    </row>
    <row r="17" spans="1:6" ht="16.2" thickTop="1" x14ac:dyDescent="0.3">
      <c r="A17" s="65" t="s">
        <v>42</v>
      </c>
      <c r="B17" s="66" t="s">
        <v>43</v>
      </c>
      <c r="C17" s="67" t="s">
        <v>44</v>
      </c>
      <c r="D17" s="70"/>
      <c r="E17" s="71"/>
      <c r="F17" s="11"/>
    </row>
    <row r="18" spans="1:6" ht="15.6" x14ac:dyDescent="0.3">
      <c r="A18" s="33" t="s">
        <v>40</v>
      </c>
      <c r="B18" s="34" t="s">
        <v>41</v>
      </c>
      <c r="C18" s="68" t="s">
        <v>45</v>
      </c>
      <c r="D18" s="72"/>
      <c r="E18" s="73"/>
      <c r="F18" s="12"/>
    </row>
    <row r="19" spans="1:6" ht="16.2" thickBot="1" x14ac:dyDescent="0.35">
      <c r="A19" s="36"/>
      <c r="B19" s="37"/>
      <c r="C19" s="69"/>
      <c r="D19" s="74"/>
      <c r="E19" s="75"/>
      <c r="F19" s="10"/>
    </row>
    <row r="20" spans="1:6" ht="15" thickTop="1" x14ac:dyDescent="0.3">
      <c r="A20" s="2"/>
      <c r="B20" s="2"/>
      <c r="C20" s="2"/>
      <c r="D20" s="2"/>
      <c r="E20" s="2"/>
    </row>
    <row r="21" spans="1:6" x14ac:dyDescent="0.3">
      <c r="A21" s="2"/>
      <c r="B21" s="2"/>
      <c r="C21" s="2"/>
      <c r="D21" s="2"/>
      <c r="E21" s="2"/>
    </row>
    <row r="22" spans="1:6" x14ac:dyDescent="0.3">
      <c r="A22" s="2" t="s">
        <v>35</v>
      </c>
      <c r="B22" s="2"/>
      <c r="C22" s="2"/>
      <c r="D22" s="2"/>
      <c r="E22" s="2"/>
    </row>
    <row r="23" spans="1:6" x14ac:dyDescent="0.3">
      <c r="A23" s="40" t="s">
        <v>21</v>
      </c>
      <c r="B23" s="43" t="s">
        <v>19</v>
      </c>
      <c r="C23" s="76">
        <f>A19/12</f>
        <v>0</v>
      </c>
      <c r="D23" s="44"/>
      <c r="E23" s="2"/>
    </row>
    <row r="24" spans="1:6" x14ac:dyDescent="0.3">
      <c r="A24" s="40"/>
      <c r="B24" s="45" t="s">
        <v>26</v>
      </c>
      <c r="C24" s="77">
        <f>B12</f>
        <v>8.8331999999999979</v>
      </c>
      <c r="D24" s="42">
        <f>C23*C24</f>
        <v>0</v>
      </c>
      <c r="E24" s="2"/>
    </row>
    <row r="25" spans="1:6" x14ac:dyDescent="0.3">
      <c r="A25" s="40" t="s">
        <v>30</v>
      </c>
      <c r="B25" s="43" t="s">
        <v>19</v>
      </c>
      <c r="C25" s="76">
        <f>B19/12</f>
        <v>0</v>
      </c>
      <c r="D25" s="44"/>
      <c r="E25" s="2"/>
    </row>
    <row r="26" spans="1:6" x14ac:dyDescent="0.3">
      <c r="A26" s="40"/>
      <c r="B26" s="47" t="s">
        <v>31</v>
      </c>
      <c r="C26" s="78"/>
      <c r="D26" s="42">
        <f>C25*C26</f>
        <v>0</v>
      </c>
      <c r="E26" s="2"/>
    </row>
    <row r="27" spans="1:6" x14ac:dyDescent="0.3">
      <c r="A27" s="40"/>
      <c r="B27" s="43"/>
      <c r="C27" s="43"/>
      <c r="D27" s="64"/>
      <c r="E27" s="2"/>
    </row>
    <row r="28" spans="1:6" ht="18.600000000000001" thickBot="1" x14ac:dyDescent="0.65">
      <c r="A28" s="28" t="s">
        <v>34</v>
      </c>
      <c r="B28" s="48"/>
      <c r="C28" s="48"/>
      <c r="D28" s="50">
        <f>D24+D26</f>
        <v>0</v>
      </c>
      <c r="E28" s="2"/>
    </row>
    <row r="29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3"/>
  <sheetViews>
    <sheetView workbookViewId="0">
      <selection activeCell="A23" sqref="A23"/>
    </sheetView>
  </sheetViews>
  <sheetFormatPr defaultRowHeight="14.4" x14ac:dyDescent="0.3"/>
  <cols>
    <col min="1" max="1" width="39.6640625" bestFit="1" customWidth="1"/>
    <col min="2" max="2" width="97.6640625" bestFit="1" customWidth="1"/>
  </cols>
  <sheetData>
    <row r="2" spans="1:2" x14ac:dyDescent="0.3">
      <c r="A2" s="82" t="s">
        <v>46</v>
      </c>
    </row>
    <row r="3" spans="1:2" x14ac:dyDescent="0.3">
      <c r="A3" t="s">
        <v>47</v>
      </c>
      <c r="B3" t="s">
        <v>56</v>
      </c>
    </row>
    <row r="4" spans="1:2" x14ac:dyDescent="0.3">
      <c r="B4" t="s">
        <v>49</v>
      </c>
    </row>
    <row r="5" spans="1:2" x14ac:dyDescent="0.3">
      <c r="A5" t="s">
        <v>48</v>
      </c>
      <c r="B5" t="s">
        <v>57</v>
      </c>
    </row>
    <row r="6" spans="1:2" x14ac:dyDescent="0.3">
      <c r="A6" t="s">
        <v>44</v>
      </c>
      <c r="B6" t="s">
        <v>50</v>
      </c>
    </row>
    <row r="7" spans="1:2" x14ac:dyDescent="0.3">
      <c r="B7" t="s">
        <v>51</v>
      </c>
    </row>
    <row r="8" spans="1:2" x14ac:dyDescent="0.3">
      <c r="B8" t="s">
        <v>52</v>
      </c>
    </row>
    <row r="9" spans="1:2" x14ac:dyDescent="0.3">
      <c r="A9" t="s">
        <v>33</v>
      </c>
      <c r="B9" t="s">
        <v>53</v>
      </c>
    </row>
    <row r="10" spans="1:2" x14ac:dyDescent="0.3">
      <c r="B10" t="s">
        <v>58</v>
      </c>
    </row>
    <row r="11" spans="1:2" x14ac:dyDescent="0.3">
      <c r="A11" t="s">
        <v>54</v>
      </c>
      <c r="B11" t="s">
        <v>55</v>
      </c>
    </row>
    <row r="13" spans="1:2" x14ac:dyDescent="0.3">
      <c r="A1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simulatie voorschot residentiee</vt:lpstr>
      <vt:lpstr>simulatie voorschot dagopvang</vt:lpstr>
      <vt:lpstr>legende</vt:lpstr>
    </vt:vector>
  </TitlesOfParts>
  <Company>Ter Heide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Simonne Hulsmans</dc:creator>
  <cp:lastModifiedBy>Romain Doumen</cp:lastModifiedBy>
  <dcterms:created xsi:type="dcterms:W3CDTF">2020-07-13T09:52:40Z</dcterms:created>
  <dcterms:modified xsi:type="dcterms:W3CDTF">2020-10-26T09:53:51Z</dcterms:modified>
</cp:coreProperties>
</file>